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kc.sharepoint.com/sites/EDMS_StDominicsPSManagement/Shared Documents/Finance/Parent Council/Financials/CURRENT YEAR/BOS OPEN MONTH END CLOSE/"/>
    </mc:Choice>
  </mc:AlternateContent>
  <xr:revisionPtr revIDLastSave="337" documentId="8_{4D4C1229-F9AE-41FB-93BD-CB3DFCDA37E7}" xr6:coauthVersionLast="47" xr6:coauthVersionMax="47" xr10:uidLastSave="{07FBC4B4-1895-4C65-8998-5665138C297D}"/>
  <bookViews>
    <workbookView xWindow="-110" yWindow="-110" windowWidth="19420" windowHeight="10420" activeTab="1" xr2:uid="{4F719CA3-A068-4AAB-9464-77C71CA2CB52}"/>
  </bookViews>
  <sheets>
    <sheet name="SUMMARY " sheetId="1" r:id="rId1"/>
    <sheet name="INCOME" sheetId="2" r:id="rId2"/>
    <sheet name="EXPENDITURE" sheetId="3" r:id="rId3"/>
    <sheet name="NATWEST BANK RECONCILIATIO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3" l="1"/>
  <c r="F49" i="3"/>
  <c r="G49" i="3"/>
  <c r="H49" i="3"/>
  <c r="E12" i="1" s="1"/>
  <c r="I49" i="3"/>
  <c r="J49" i="3"/>
  <c r="K49" i="3"/>
  <c r="L49" i="3"/>
  <c r="M49" i="3"/>
  <c r="E17" i="1" s="1"/>
  <c r="D49" i="3"/>
  <c r="L49" i="2"/>
  <c r="A1" i="3"/>
  <c r="C49" i="2"/>
  <c r="D10" i="1" s="1"/>
  <c r="E49" i="2"/>
  <c r="D11" i="1" s="1"/>
  <c r="F11" i="1" s="1"/>
  <c r="F49" i="2"/>
  <c r="G49" i="2"/>
  <c r="H49" i="2"/>
  <c r="D13" i="1" s="1"/>
  <c r="I49" i="2"/>
  <c r="J49" i="2"/>
  <c r="K49" i="2"/>
  <c r="D16" i="1" s="1"/>
  <c r="F13" i="1" l="1"/>
  <c r="F15" i="1"/>
  <c r="F16" i="1"/>
  <c r="F17" i="1"/>
  <c r="F19" i="1" l="1"/>
  <c r="F22" i="4"/>
  <c r="B1" i="4"/>
  <c r="A1" i="2"/>
  <c r="F19" i="4" l="1"/>
  <c r="F12" i="4"/>
  <c r="F25" i="4" l="1"/>
</calcChain>
</file>

<file path=xl/sharedStrings.xml><?xml version="1.0" encoding="utf-8"?>
<sst xmlns="http://schemas.openxmlformats.org/spreadsheetml/2006/main" count="136" uniqueCount="108">
  <si>
    <t>St. Dominics RC Primary School - Parent Council - St Dom's Community</t>
  </si>
  <si>
    <t>PROJECT NAME</t>
  </si>
  <si>
    <t>PROJECT DESCRIPTION</t>
  </si>
  <si>
    <t>OPENING</t>
  </si>
  <si>
    <t>INCOME</t>
  </si>
  <si>
    <t>EXPENDITURE</t>
  </si>
  <si>
    <t>BALANCE</t>
  </si>
  <si>
    <t>General</t>
  </si>
  <si>
    <t>General funds</t>
  </si>
  <si>
    <t>Historical Funds</t>
  </si>
  <si>
    <t>Historical funds to be voted on by staff, pupils and parent/carer forum before spending</t>
  </si>
  <si>
    <t>Education Mass</t>
  </si>
  <si>
    <t>15yr saving for Education Mass</t>
  </si>
  <si>
    <t>Yearly contribution</t>
  </si>
  <si>
    <t>Quiz</t>
  </si>
  <si>
    <t>Funds raised for and spent on Quiz nights, usually February</t>
  </si>
  <si>
    <t>P1 Sharpies</t>
  </si>
  <si>
    <t>Sharpies for new P1 families</t>
  </si>
  <si>
    <t>Sports Day</t>
  </si>
  <si>
    <t>Funds raised for and spent on Sports Day</t>
  </si>
  <si>
    <t>P1 HW Bag</t>
  </si>
  <si>
    <t>P1 Homework bags</t>
  </si>
  <si>
    <t>P7 Gift</t>
  </si>
  <si>
    <t>P7 leaving gift</t>
  </si>
  <si>
    <t>EasyFunds</t>
  </si>
  <si>
    <t>Amount raised through Easy Fundrasing</t>
  </si>
  <si>
    <t>PKC</t>
  </si>
  <si>
    <t>PKC Budget Allocation</t>
  </si>
  <si>
    <t>Closing Natwest Balance as at 16/06/2026</t>
  </si>
  <si>
    <t>Independent Examiner Signature</t>
  </si>
  <si>
    <t>…....................................................................................</t>
  </si>
  <si>
    <t>Date</t>
  </si>
  <si>
    <t>….............................................</t>
  </si>
  <si>
    <t>Income Financial Year 2022/2023</t>
  </si>
  <si>
    <t>Details</t>
  </si>
  <si>
    <t>Bank Interest</t>
  </si>
  <si>
    <t>Easy Fundraising</t>
  </si>
  <si>
    <t>P1 HW Bags/Sharpies</t>
  </si>
  <si>
    <t>P7 Trip/ Party/Gift</t>
  </si>
  <si>
    <t>Other</t>
  </si>
  <si>
    <t>Banked</t>
  </si>
  <si>
    <t>Cleared Bank Statement</t>
  </si>
  <si>
    <t>Amount</t>
  </si>
  <si>
    <t>28/08/25</t>
  </si>
  <si>
    <t>£2193.40</t>
  </si>
  <si>
    <t>19/03/26</t>
  </si>
  <si>
    <t>PKC grant</t>
  </si>
  <si>
    <t>£449</t>
  </si>
  <si>
    <t>27/03/26</t>
  </si>
  <si>
    <t>£1699.41</t>
  </si>
  <si>
    <t>SUMUP Quiz payment</t>
  </si>
  <si>
    <t>£46.79</t>
  </si>
  <si>
    <t>14/05/26</t>
  </si>
  <si>
    <t>£20.36</t>
  </si>
  <si>
    <t>26/05/26</t>
  </si>
  <si>
    <t>£76.80</t>
  </si>
  <si>
    <t>28/05/26</t>
  </si>
  <si>
    <t>£1541.09</t>
  </si>
  <si>
    <t>SUMUP Sports Day payment</t>
  </si>
  <si>
    <t>£8.85</t>
  </si>
  <si>
    <t>26/06/26</t>
  </si>
  <si>
    <t>£1689.14</t>
  </si>
  <si>
    <t>Quiz and Sports Day cash</t>
  </si>
  <si>
    <t>£328.18</t>
  </si>
  <si>
    <t>£250.65</t>
  </si>
  <si>
    <t>£77.53</t>
  </si>
  <si>
    <t>Expenditure Financial Year 2022/2023</t>
  </si>
  <si>
    <t>Supplier</t>
  </si>
  <si>
    <t>Easy Fundrasing</t>
  </si>
  <si>
    <t>P1 HW Bag/Sharpies</t>
  </si>
  <si>
    <t>Paid</t>
  </si>
  <si>
    <t>Chq No</t>
  </si>
  <si>
    <t>Chq Amount</t>
  </si>
  <si>
    <t>Shinty bus</t>
  </si>
  <si>
    <t>£150</t>
  </si>
  <si>
    <t>Education Mass Transport</t>
  </si>
  <si>
    <t>£70</t>
  </si>
  <si>
    <t>Treasurer folder</t>
  </si>
  <si>
    <t>£12.99</t>
  </si>
  <si>
    <t>Literacy workshop</t>
  </si>
  <si>
    <t>£750</t>
  </si>
  <si>
    <t>£24</t>
  </si>
  <si>
    <t>P7 calculators</t>
  </si>
  <si>
    <t>£238.27</t>
  </si>
  <si>
    <t>P7 gift bags</t>
  </si>
  <si>
    <t>£13.99</t>
  </si>
  <si>
    <t>P7 frames</t>
  </si>
  <si>
    <t>£13</t>
  </si>
  <si>
    <t xml:space="preserve">Education Mass Transport </t>
  </si>
  <si>
    <t>£60</t>
  </si>
  <si>
    <t>16/06/26</t>
  </si>
  <si>
    <t>P1 homework bags</t>
  </si>
  <si>
    <t>£101.99</t>
  </si>
  <si>
    <t>Natwest Bank Reconciliation for</t>
  </si>
  <si>
    <t>Financial Year 2025/26</t>
  </si>
  <si>
    <t xml:space="preserve">           £</t>
  </si>
  <si>
    <t xml:space="preserve">Total per bank statement as at </t>
  </si>
  <si>
    <t>Outstanding Income:</t>
  </si>
  <si>
    <t>Outstanding Payments</t>
  </si>
  <si>
    <t xml:space="preserve">Parent Council Balance </t>
  </si>
  <si>
    <t>Variance   (should be zero)</t>
  </si>
  <si>
    <t>Completed by:</t>
  </si>
  <si>
    <t>A King</t>
  </si>
  <si>
    <t>Date:</t>
  </si>
  <si>
    <t>13/07/2026</t>
  </si>
  <si>
    <t>Checked by:</t>
  </si>
  <si>
    <t>…......................................................</t>
  </si>
  <si>
    <t>…..........................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</si>
</sst>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;[Red]\-&quot;£&quot;#,##0"/>
    <numFmt numFmtId="165" formatCode="_-&quot;£&quot;* #,##0.00_-;\-&quot;£&quot;* #,##0.00_-;_-&quot;£&quot;* &quot;-&quot;??_-;_-@_-"/>
    <numFmt numFmtId="166" formatCode="#,##0.00;[Red]\(#,##0.00\)"/>
    <numFmt numFmtId="167" formatCode="dd/mm/yy"/>
    <numFmt numFmtId="168" formatCode="&quot;£&quot;#,##0.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4" fontId="0" fillId="0" borderId="0" xfId="0" applyNumberFormat="1"/>
    <xf numFmtId="4" fontId="0" fillId="0" borderId="1" xfId="0" applyNumberFormat="1" applyBorder="1"/>
    <xf numFmtId="4" fontId="0" fillId="2" borderId="0" xfId="0" applyNumberFormat="1" applyFill="1"/>
    <xf numFmtId="4" fontId="0" fillId="0" borderId="0" xfId="0" applyNumberFormat="1" applyBorder="1"/>
    <xf numFmtId="166" fontId="4" fillId="0" borderId="1" xfId="0" applyNumberFormat="1" applyFont="1" applyFill="1" applyBorder="1" applyAlignment="1" applyProtection="1">
      <alignment horizontal="left"/>
      <protection locked="0"/>
    </xf>
    <xf numFmtId="0" fontId="0" fillId="0" borderId="1" xfId="0" applyFont="1" applyBorder="1"/>
    <xf numFmtId="49" fontId="4" fillId="0" borderId="1" xfId="0" applyNumberFormat="1" applyFont="1" applyFill="1" applyBorder="1" applyAlignment="1" applyProtection="1">
      <protection locked="0"/>
    </xf>
    <xf numFmtId="4" fontId="3" fillId="0" borderId="0" xfId="0" applyNumberFormat="1" applyFont="1"/>
    <xf numFmtId="0" fontId="5" fillId="0" borderId="0" xfId="0" applyFont="1"/>
    <xf numFmtId="0" fontId="6" fillId="0" borderId="1" xfId="0" applyFont="1" applyBorder="1" applyAlignment="1">
      <alignment horizontal="left"/>
    </xf>
    <xf numFmtId="0" fontId="7" fillId="0" borderId="0" xfId="0" applyFont="1"/>
    <xf numFmtId="0" fontId="7" fillId="0" borderId="1" xfId="0" applyFont="1" applyBorder="1"/>
    <xf numFmtId="167" fontId="7" fillId="0" borderId="1" xfId="0" applyNumberFormat="1" applyFont="1" applyBorder="1" applyAlignment="1">
      <alignment horizontal="left"/>
    </xf>
    <xf numFmtId="4" fontId="7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167" fontId="7" fillId="0" borderId="0" xfId="0" applyNumberFormat="1" applyFont="1" applyAlignment="1">
      <alignment horizontal="left"/>
    </xf>
    <xf numFmtId="4" fontId="7" fillId="0" borderId="0" xfId="0" applyNumberFormat="1" applyFont="1"/>
    <xf numFmtId="165" fontId="7" fillId="0" borderId="1" xfId="0" applyNumberFormat="1" applyFont="1" applyBorder="1"/>
    <xf numFmtId="165" fontId="8" fillId="0" borderId="1" xfId="0" applyNumberFormat="1" applyFont="1" applyBorder="1"/>
    <xf numFmtId="165" fontId="9" fillId="0" borderId="1" xfId="0" applyNumberFormat="1" applyFont="1" applyBorder="1"/>
    <xf numFmtId="164" fontId="7" fillId="0" borderId="1" xfId="0" applyNumberFormat="1" applyFont="1" applyBorder="1"/>
    <xf numFmtId="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167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center" wrapText="1"/>
    </xf>
    <xf numFmtId="4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167" fontId="10" fillId="0" borderId="1" xfId="0" applyNumberFormat="1" applyFont="1" applyBorder="1" applyAlignment="1">
      <alignment horizontal="left"/>
    </xf>
    <xf numFmtId="167" fontId="11" fillId="0" borderId="2" xfId="0" applyNumberFormat="1" applyFont="1" applyBorder="1" applyAlignment="1">
      <alignment horizontal="center" vertical="top"/>
    </xf>
    <xf numFmtId="167" fontId="10" fillId="0" borderId="0" xfId="0" applyNumberFormat="1" applyFont="1" applyAlignment="1">
      <alignment horizontal="left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167" fontId="0" fillId="2" borderId="1" xfId="0" applyNumberFormat="1" applyFill="1" applyBorder="1"/>
    <xf numFmtId="4" fontId="4" fillId="0" borderId="1" xfId="0" applyNumberFormat="1" applyFont="1" applyFill="1" applyBorder="1" applyAlignment="1" applyProtection="1">
      <protection locked="0"/>
    </xf>
    <xf numFmtId="4" fontId="1" fillId="0" borderId="1" xfId="0" applyNumberFormat="1" applyFont="1" applyBorder="1"/>
    <xf numFmtId="168" fontId="7" fillId="0" borderId="1" xfId="0" applyNumberFormat="1" applyFont="1" applyBorder="1"/>
    <xf numFmtId="168" fontId="8" fillId="0" borderId="1" xfId="0" applyNumberFormat="1" applyFont="1" applyBorder="1"/>
    <xf numFmtId="165" fontId="7" fillId="0" borderId="1" xfId="0" applyNumberFormat="1" applyFont="1" applyBorder="1" applyAlignment="1">
      <alignment horizontal="left"/>
    </xf>
    <xf numFmtId="167" fontId="7" fillId="5" borderId="1" xfId="0" applyNumberFormat="1" applyFont="1" applyFill="1" applyBorder="1"/>
    <xf numFmtId="168" fontId="7" fillId="5" borderId="1" xfId="0" applyNumberFormat="1" applyFont="1" applyFill="1" applyBorder="1" applyAlignment="1">
      <alignment horizontal="left"/>
    </xf>
    <xf numFmtId="167" fontId="7" fillId="0" borderId="1" xfId="0" applyNumberFormat="1" applyFont="1" applyBorder="1"/>
    <xf numFmtId="168" fontId="7" fillId="0" borderId="1" xfId="0" applyNumberFormat="1" applyFont="1" applyBorder="1" applyAlignment="1">
      <alignment horizontal="left"/>
    </xf>
    <xf numFmtId="168" fontId="0" fillId="0" borderId="0" xfId="0" applyNumberFormat="1"/>
    <xf numFmtId="168" fontId="0" fillId="2" borderId="1" xfId="0" applyNumberFormat="1" applyFill="1" applyBorder="1"/>
    <xf numFmtId="14" fontId="0" fillId="0" borderId="0" xfId="0" applyNumberFormat="1"/>
    <xf numFmtId="0" fontId="12" fillId="0" borderId="0" xfId="0" applyFont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0" fontId="0" fillId="0" borderId="6" xfId="0" applyFont="1" applyBorder="1"/>
    <xf numFmtId="49" fontId="4" fillId="0" borderId="6" xfId="0" applyNumberFormat="1" applyFont="1" applyFill="1" applyBorder="1" applyAlignment="1" applyProtection="1">
      <protection locked="0"/>
    </xf>
    <xf numFmtId="0" fontId="0" fillId="0" borderId="8" xfId="0" applyBorder="1" applyAlignment="1">
      <alignment wrapText="1"/>
    </xf>
    <xf numFmtId="4" fontId="4" fillId="0" borderId="6" xfId="0" applyNumberFormat="1" applyFont="1" applyFill="1" applyBorder="1" applyAlignment="1" applyProtection="1">
      <protection locked="0"/>
    </xf>
    <xf numFmtId="4" fontId="0" fillId="0" borderId="6" xfId="0" applyNumberFormat="1" applyBorder="1"/>
    <xf numFmtId="0" fontId="13" fillId="0" borderId="8" xfId="0" applyFont="1" applyBorder="1"/>
    <xf numFmtId="49" fontId="4" fillId="0" borderId="2" xfId="0" applyNumberFormat="1" applyFont="1" applyFill="1" applyBorder="1" applyAlignment="1" applyProtection="1">
      <protection locked="0"/>
    </xf>
    <xf numFmtId="4" fontId="4" fillId="0" borderId="2" xfId="0" applyNumberFormat="1" applyFont="1" applyFill="1" applyBorder="1" applyAlignment="1" applyProtection="1">
      <protection locked="0"/>
    </xf>
    <xf numFmtId="4" fontId="0" fillId="0" borderId="2" xfId="0" applyNumberFormat="1" applyBorder="1"/>
    <xf numFmtId="4" fontId="1" fillId="0" borderId="9" xfId="0" applyNumberFormat="1" applyFont="1" applyBorder="1"/>
    <xf numFmtId="0" fontId="13" fillId="0" borderId="7" xfId="0" applyFont="1" applyBorder="1"/>
    <xf numFmtId="166" fontId="4" fillId="0" borderId="10" xfId="0" applyNumberFormat="1" applyFont="1" applyFill="1" applyBorder="1" applyAlignment="1" applyProtection="1">
      <alignment horizontal="left"/>
      <protection locked="0"/>
    </xf>
    <xf numFmtId="4" fontId="4" fillId="0" borderId="11" xfId="0" applyNumberFormat="1" applyFont="1" applyFill="1" applyBorder="1" applyAlignment="1" applyProtection="1">
      <protection locked="0"/>
    </xf>
    <xf numFmtId="0" fontId="0" fillId="0" borderId="12" xfId="0" applyBorder="1"/>
    <xf numFmtId="49" fontId="4" fillId="0" borderId="13" xfId="0" applyNumberFormat="1" applyFont="1" applyFill="1" applyBorder="1" applyAlignment="1" applyProtection="1">
      <protection locked="0"/>
    </xf>
    <xf numFmtId="167" fontId="10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wrapText="1"/>
    </xf>
    <xf numFmtId="17" fontId="7" fillId="5" borderId="1" xfId="0" applyNumberFormat="1" applyFont="1" applyFill="1" applyBorder="1" applyAlignment="1">
      <alignment horizontal="right"/>
    </xf>
    <xf numFmtId="16" fontId="7" fillId="0" borderId="1" xfId="0" applyNumberFormat="1" applyFont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167" fontId="7" fillId="0" borderId="2" xfId="0" applyNumberFormat="1" applyFont="1" applyBorder="1" applyAlignment="1">
      <alignment horizontal="center"/>
    </xf>
    <xf numFmtId="167" fontId="7" fillId="0" borderId="6" xfId="0" applyNumberFormat="1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horizontal="left"/>
    </xf>
    <xf numFmtId="17" fontId="7" fillId="0" borderId="2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68" fontId="7" fillId="0" borderId="2" xfId="0" applyNumberFormat="1" applyFont="1" applyBorder="1" applyAlignment="1">
      <alignment horizontal="left"/>
    </xf>
    <xf numFmtId="168" fontId="7" fillId="0" borderId="6" xfId="0" applyNumberFormat="1" applyFont="1" applyBorder="1" applyAlignment="1">
      <alignment horizontal="left"/>
    </xf>
    <xf numFmtId="167" fontId="7" fillId="6" borderId="2" xfId="0" applyNumberFormat="1" applyFont="1" applyFill="1" applyBorder="1" applyAlignment="1">
      <alignment horizontal="center"/>
    </xf>
    <xf numFmtId="167" fontId="7" fillId="6" borderId="6" xfId="0" applyNumberFormat="1" applyFont="1" applyFill="1" applyBorder="1" applyAlignment="1">
      <alignment horizontal="center"/>
    </xf>
    <xf numFmtId="168" fontId="7" fillId="6" borderId="2" xfId="0" applyNumberFormat="1" applyFont="1" applyFill="1" applyBorder="1" applyAlignment="1">
      <alignment horizontal="left"/>
    </xf>
    <xf numFmtId="168" fontId="7" fillId="6" borderId="6" xfId="0" applyNumberFormat="1" applyFont="1" applyFill="1" applyBorder="1" applyAlignment="1">
      <alignment horizontal="left"/>
    </xf>
    <xf numFmtId="16" fontId="7" fillId="0" borderId="2" xfId="0" applyNumberFormat="1" applyFont="1" applyBorder="1" applyAlignment="1">
      <alignment horizontal="right"/>
    </xf>
    <xf numFmtId="0" fontId="7" fillId="6" borderId="2" xfId="0" applyFont="1" applyFill="1" applyBorder="1" applyAlignment="1">
      <alignment horizontal="right"/>
    </xf>
    <xf numFmtId="0" fontId="7" fillId="6" borderId="6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168" fontId="1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5553-E107-47B7-9C95-6F2D4600681B}">
  <sheetPr>
    <pageSetUpPr fitToPage="1"/>
  </sheetPr>
  <dimension ref="A1:H32"/>
  <sheetViews>
    <sheetView topLeftCell="A7" workbookViewId="0">
      <selection activeCell="G4" sqref="G4"/>
    </sheetView>
  </sheetViews>
  <sheetFormatPr defaultRowHeight="14.45"/>
  <cols>
    <col min="1" max="1" width="15" customWidth="1"/>
    <col min="2" max="2" width="54.28515625" customWidth="1"/>
    <col min="3" max="3" width="9.28515625" bestFit="1" customWidth="1"/>
    <col min="5" max="5" width="13.140625" bestFit="1" customWidth="1"/>
    <col min="6" max="6" width="10.140625" bestFit="1" customWidth="1"/>
  </cols>
  <sheetData>
    <row r="1" spans="1:8" ht="15">
      <c r="A1" s="77" t="s">
        <v>0</v>
      </c>
      <c r="B1" s="77"/>
      <c r="C1" s="77"/>
      <c r="D1" s="77"/>
      <c r="E1" s="77"/>
      <c r="F1" s="77"/>
    </row>
    <row r="2" spans="1:8" ht="15"/>
    <row r="3" spans="1:8">
      <c r="F3" s="11"/>
    </row>
    <row r="4" spans="1:8" ht="15">
      <c r="A4" s="39"/>
      <c r="F4" s="5"/>
    </row>
    <row r="5" spans="1:8">
      <c r="E5" s="3"/>
    </row>
    <row r="6" spans="1:8">
      <c r="A6" s="2" t="s">
        <v>1</v>
      </c>
      <c r="B6" s="2" t="s">
        <v>2</v>
      </c>
      <c r="C6" s="2" t="s">
        <v>3</v>
      </c>
      <c r="D6" s="2" t="s">
        <v>4</v>
      </c>
      <c r="E6" s="10" t="s">
        <v>5</v>
      </c>
      <c r="F6" s="2" t="s">
        <v>6</v>
      </c>
      <c r="H6" s="53"/>
    </row>
    <row r="7" spans="1:8">
      <c r="E7" s="3"/>
      <c r="H7" s="53"/>
    </row>
    <row r="8" spans="1:8" ht="15">
      <c r="A8" s="62" t="s">
        <v>7</v>
      </c>
      <c r="B8" s="62" t="s">
        <v>8</v>
      </c>
      <c r="C8" s="54">
        <v>336.74</v>
      </c>
      <c r="D8" s="55"/>
      <c r="E8" s="56"/>
      <c r="F8" s="54">
        <v>336.74</v>
      </c>
      <c r="H8" s="53"/>
    </row>
    <row r="9" spans="1:8" ht="30.75">
      <c r="A9" s="55" t="s">
        <v>9</v>
      </c>
      <c r="B9" s="59" t="s">
        <v>10</v>
      </c>
      <c r="C9" s="55">
        <v>552.66</v>
      </c>
      <c r="D9" s="55">
        <v>0</v>
      </c>
      <c r="E9" s="56">
        <v>0</v>
      </c>
      <c r="F9" s="54">
        <v>552.66</v>
      </c>
      <c r="H9" s="53"/>
    </row>
    <row r="10" spans="1:8">
      <c r="A10" s="57" t="s">
        <v>11</v>
      </c>
      <c r="B10" s="58" t="s">
        <v>12</v>
      </c>
      <c r="C10" s="60">
        <v>210</v>
      </c>
      <c r="D10" s="60">
        <f>INCOME!C49</f>
        <v>0</v>
      </c>
      <c r="E10" s="60">
        <v>0</v>
      </c>
      <c r="F10" s="61">
        <v>210</v>
      </c>
      <c r="H10" s="53"/>
    </row>
    <row r="11" spans="1:8">
      <c r="A11" s="8" t="s">
        <v>11</v>
      </c>
      <c r="B11" s="9" t="s">
        <v>13</v>
      </c>
      <c r="C11" s="41"/>
      <c r="D11" s="41">
        <f>INCOME!E49</f>
        <v>0</v>
      </c>
      <c r="E11" s="41">
        <v>60</v>
      </c>
      <c r="F11" s="4">
        <f t="shared" ref="F11:F17" si="0">C11+D11-E11</f>
        <v>-60</v>
      </c>
      <c r="H11" s="53"/>
    </row>
    <row r="12" spans="1:8">
      <c r="A12" s="7" t="s">
        <v>14</v>
      </c>
      <c r="B12" s="9" t="s">
        <v>15</v>
      </c>
      <c r="C12" s="41">
        <v>0</v>
      </c>
      <c r="D12" s="41">
        <v>374.24</v>
      </c>
      <c r="E12" s="41">
        <f>EXPENDITURE!H49</f>
        <v>0</v>
      </c>
      <c r="F12" s="4">
        <v>374.24</v>
      </c>
    </row>
    <row r="13" spans="1:8">
      <c r="A13" s="7" t="s">
        <v>16</v>
      </c>
      <c r="B13" s="9" t="s">
        <v>17</v>
      </c>
      <c r="C13" s="41">
        <v>0</v>
      </c>
      <c r="D13" s="41">
        <f>INCOME!H49</f>
        <v>0</v>
      </c>
      <c r="E13" s="41">
        <v>24</v>
      </c>
      <c r="F13" s="4">
        <f t="shared" si="0"/>
        <v>-24</v>
      </c>
    </row>
    <row r="14" spans="1:8">
      <c r="A14" s="7" t="s">
        <v>18</v>
      </c>
      <c r="B14" s="9" t="s">
        <v>19</v>
      </c>
      <c r="C14" s="41">
        <v>0</v>
      </c>
      <c r="D14" s="41">
        <v>89.85</v>
      </c>
      <c r="E14" s="41">
        <v>3.47</v>
      </c>
      <c r="F14" s="4">
        <v>86.38</v>
      </c>
      <c r="H14" s="53"/>
    </row>
    <row r="15" spans="1:8">
      <c r="A15" s="7" t="s">
        <v>20</v>
      </c>
      <c r="B15" s="9" t="s">
        <v>21</v>
      </c>
      <c r="C15" s="41">
        <v>0</v>
      </c>
      <c r="D15" s="41">
        <v>0</v>
      </c>
      <c r="E15" s="41">
        <v>101.99</v>
      </c>
      <c r="F15" s="4">
        <f t="shared" si="0"/>
        <v>-101.99</v>
      </c>
    </row>
    <row r="16" spans="1:8">
      <c r="A16" s="7" t="s">
        <v>22</v>
      </c>
      <c r="B16" s="63" t="s">
        <v>23</v>
      </c>
      <c r="C16" s="41">
        <v>0</v>
      </c>
      <c r="D16" s="41">
        <f>INCOME!K49</f>
        <v>0</v>
      </c>
      <c r="E16" s="41">
        <v>265.26</v>
      </c>
      <c r="F16" s="4">
        <f t="shared" si="0"/>
        <v>-265.26</v>
      </c>
    </row>
    <row r="17" spans="1:6">
      <c r="A17" s="68" t="s">
        <v>24</v>
      </c>
      <c r="B17" s="71" t="s">
        <v>25</v>
      </c>
      <c r="C17" s="69">
        <v>0</v>
      </c>
      <c r="D17" s="64">
        <v>20.36</v>
      </c>
      <c r="E17" s="64">
        <f>EXPENDITURE!M49</f>
        <v>0</v>
      </c>
      <c r="F17" s="65">
        <f t="shared" si="0"/>
        <v>20.36</v>
      </c>
    </row>
    <row r="18" spans="1:6" ht="15">
      <c r="A18" s="62" t="s">
        <v>26</v>
      </c>
      <c r="B18" s="62" t="s">
        <v>27</v>
      </c>
      <c r="C18" s="67">
        <v>560.01</v>
      </c>
      <c r="D18" s="70">
        <v>0</v>
      </c>
      <c r="E18" s="56">
        <v>0</v>
      </c>
      <c r="F18" s="67">
        <v>560.01</v>
      </c>
    </row>
    <row r="19" spans="1:6" ht="45.75">
      <c r="A19" s="39" t="s">
        <v>28</v>
      </c>
      <c r="F19" s="66">
        <f>SUM(F8:F18)</f>
        <v>1689.1399999999999</v>
      </c>
    </row>
    <row r="20" spans="1:6" ht="15" thickTop="1">
      <c r="C20" s="3"/>
    </row>
    <row r="22" spans="1:6" ht="29.1" customHeight="1">
      <c r="A22" s="78"/>
      <c r="B22" s="78"/>
      <c r="C22" s="78"/>
      <c r="D22" s="78"/>
    </row>
    <row r="25" spans="1:6" ht="43.5">
      <c r="A25" s="39" t="s">
        <v>29</v>
      </c>
      <c r="B25" t="s">
        <v>30</v>
      </c>
    </row>
    <row r="27" spans="1:6">
      <c r="A27" t="s">
        <v>31</v>
      </c>
      <c r="B27" t="s">
        <v>32</v>
      </c>
    </row>
    <row r="28" spans="1:6" ht="15"/>
    <row r="29" spans="1:6" ht="15"/>
    <row r="30" spans="1:6" ht="15"/>
    <row r="31" spans="1:6" ht="15"/>
    <row r="32" spans="1:6" ht="15"/>
  </sheetData>
  <mergeCells count="2">
    <mergeCell ref="A1:F1"/>
    <mergeCell ref="A22:D22"/>
  </mergeCells>
  <dataValidations disablePrompts="1" count="1">
    <dataValidation type="textLength" showInputMessage="1" showErrorMessage="1" error="Maximum Project name lenght is 14 characters. Please enter additional  information in Descriptions Box.  _x000a__x000a_Please ensure any unused Projects are named BLANK_x000a_" sqref="A12:A17" xr:uid="{361F100C-5F1A-4F36-95A2-7CD7E79760F8}">
      <formula1>1</formula1>
      <formula2>14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2A46-EC62-4C98-BD17-D60EE1532A04}">
  <dimension ref="A1:Q49"/>
  <sheetViews>
    <sheetView tabSelected="1" workbookViewId="0">
      <pane ySplit="4" topLeftCell="A5" activePane="bottomLeft" state="frozen"/>
      <selection pane="bottomLeft" activeCell="I12" sqref="I12"/>
    </sheetView>
  </sheetViews>
  <sheetFormatPr defaultColWidth="8.7109375" defaultRowHeight="12.95"/>
  <cols>
    <col min="1" max="1" width="7.42578125" style="37" customWidth="1"/>
    <col min="2" max="2" width="28.5703125" style="13" bestFit="1" customWidth="1"/>
    <col min="3" max="3" width="9.5703125" style="21" customWidth="1"/>
    <col min="4" max="4" width="6.5703125" style="21" customWidth="1"/>
    <col min="5" max="11" width="9.5703125" style="13" customWidth="1"/>
    <col min="12" max="12" width="6.28515625" style="13" customWidth="1"/>
    <col min="13" max="13" width="7.42578125" style="13" customWidth="1"/>
    <col min="14" max="14" width="1.7109375" style="13" customWidth="1"/>
    <col min="15" max="15" width="10.7109375" style="13" customWidth="1"/>
    <col min="16" max="17" width="8.42578125" style="13" customWidth="1"/>
    <col min="18" max="16384" width="8.7109375" style="13"/>
  </cols>
  <sheetData>
    <row r="1" spans="1:17">
      <c r="A1" s="81" t="str">
        <f>'SUMMARY '!A1</f>
        <v>St. Dominics RC Primary School - Parent Council - St Dom's Community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3"/>
    </row>
    <row r="2" spans="1:17">
      <c r="A2" s="81" t="s">
        <v>33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3"/>
    </row>
    <row r="3" spans="1:17" ht="12.95" customHeight="1">
      <c r="A3" s="35"/>
      <c r="B3" s="14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O3" s="38"/>
      <c r="P3" s="14"/>
      <c r="Q3" s="14"/>
    </row>
    <row r="4" spans="1:17" ht="27.95" customHeight="1">
      <c r="A4" s="36" t="s">
        <v>31</v>
      </c>
      <c r="B4" s="29" t="s">
        <v>34</v>
      </c>
      <c r="C4" s="31" t="s">
        <v>7</v>
      </c>
      <c r="D4" s="26" t="s">
        <v>35</v>
      </c>
      <c r="E4" s="27" t="s">
        <v>26</v>
      </c>
      <c r="F4" s="27" t="s">
        <v>36</v>
      </c>
      <c r="G4" s="32" t="s">
        <v>14</v>
      </c>
      <c r="H4" s="73" t="s">
        <v>11</v>
      </c>
      <c r="I4" s="12" t="s">
        <v>18</v>
      </c>
      <c r="J4" s="73" t="s">
        <v>37</v>
      </c>
      <c r="K4" s="30" t="s">
        <v>38</v>
      </c>
      <c r="L4" s="30" t="s">
        <v>39</v>
      </c>
      <c r="M4" s="12" t="s">
        <v>40</v>
      </c>
      <c r="O4" s="34" t="s">
        <v>41</v>
      </c>
      <c r="P4" s="18" t="s">
        <v>31</v>
      </c>
      <c r="Q4" s="18" t="s">
        <v>42</v>
      </c>
    </row>
    <row r="5" spans="1:17" ht="12.75">
      <c r="A5" s="72"/>
      <c r="B5" s="14"/>
      <c r="C5" s="23"/>
      <c r="D5" s="23"/>
      <c r="E5" s="22"/>
      <c r="F5" s="22"/>
      <c r="G5" s="22"/>
      <c r="H5" s="22"/>
      <c r="I5" s="43"/>
      <c r="J5" s="43"/>
      <c r="K5" s="22"/>
      <c r="L5" s="22"/>
      <c r="M5" s="45"/>
      <c r="O5" s="75">
        <v>45870</v>
      </c>
      <c r="P5" s="46" t="s">
        <v>43</v>
      </c>
      <c r="Q5" s="47" t="s">
        <v>44</v>
      </c>
    </row>
    <row r="6" spans="1:17">
      <c r="A6" s="35" t="s">
        <v>45</v>
      </c>
      <c r="B6" s="14" t="s">
        <v>46</v>
      </c>
      <c r="C6" s="22"/>
      <c r="D6" s="22"/>
      <c r="E6" s="22" t="s">
        <v>47</v>
      </c>
      <c r="F6" s="22"/>
      <c r="G6" s="22"/>
      <c r="H6" s="22"/>
      <c r="I6" s="43"/>
      <c r="J6" s="43"/>
      <c r="K6" s="22"/>
      <c r="L6" s="22"/>
      <c r="M6" s="84"/>
      <c r="O6" s="86">
        <v>46082</v>
      </c>
      <c r="P6" s="79" t="s">
        <v>48</v>
      </c>
      <c r="Q6" s="89" t="s">
        <v>49</v>
      </c>
    </row>
    <row r="7" spans="1:17">
      <c r="A7" s="35"/>
      <c r="B7" s="14"/>
      <c r="C7" s="23"/>
      <c r="D7" s="23"/>
      <c r="E7" s="22"/>
      <c r="F7" s="22"/>
      <c r="G7" s="22"/>
      <c r="H7" s="22"/>
      <c r="I7" s="44"/>
      <c r="J7" s="43"/>
      <c r="K7" s="22"/>
      <c r="L7" s="22"/>
      <c r="M7" s="85"/>
      <c r="O7" s="87"/>
      <c r="P7" s="80"/>
      <c r="Q7" s="90"/>
    </row>
    <row r="8" spans="1:17">
      <c r="A8" s="35">
        <v>46147</v>
      </c>
      <c r="B8" s="14" t="s">
        <v>50</v>
      </c>
      <c r="C8" s="22" t="s">
        <v>51</v>
      </c>
      <c r="D8" s="22"/>
      <c r="E8" s="22"/>
      <c r="F8" s="22"/>
      <c r="G8" s="22" t="s">
        <v>51</v>
      </c>
      <c r="H8" s="22"/>
      <c r="I8" s="43"/>
      <c r="J8" s="43"/>
      <c r="K8" s="22"/>
      <c r="L8" s="22"/>
      <c r="M8" s="84"/>
      <c r="O8" s="88"/>
      <c r="P8" s="79"/>
      <c r="Q8" s="89"/>
    </row>
    <row r="9" spans="1:17">
      <c r="A9" s="35" t="s">
        <v>52</v>
      </c>
      <c r="B9" s="14" t="s">
        <v>36</v>
      </c>
      <c r="C9" s="22" t="s">
        <v>53</v>
      </c>
      <c r="D9" s="22"/>
      <c r="E9" s="22"/>
      <c r="F9" s="22" t="s">
        <v>53</v>
      </c>
      <c r="G9" s="22"/>
      <c r="H9" s="22"/>
      <c r="I9" s="44"/>
      <c r="J9" s="43"/>
      <c r="K9" s="22"/>
      <c r="L9" s="22"/>
      <c r="M9" s="85"/>
      <c r="O9" s="87"/>
      <c r="P9" s="80"/>
      <c r="Q9" s="90"/>
    </row>
    <row r="10" spans="1:17">
      <c r="A10" s="35" t="s">
        <v>54</v>
      </c>
      <c r="B10" s="14" t="s">
        <v>50</v>
      </c>
      <c r="C10" s="22" t="s">
        <v>55</v>
      </c>
      <c r="D10" s="22"/>
      <c r="E10" s="22"/>
      <c r="F10" s="22"/>
      <c r="G10" s="22" t="s">
        <v>55</v>
      </c>
      <c r="H10" s="22"/>
      <c r="I10" s="43"/>
      <c r="J10" s="43"/>
      <c r="K10" s="22"/>
      <c r="L10" s="22"/>
      <c r="M10" s="45"/>
      <c r="O10" s="76">
        <v>46168</v>
      </c>
      <c r="P10" s="48" t="s">
        <v>56</v>
      </c>
      <c r="Q10" s="49" t="s">
        <v>57</v>
      </c>
    </row>
    <row r="11" spans="1:17">
      <c r="A11" s="35">
        <v>46174</v>
      </c>
      <c r="B11" s="14" t="s">
        <v>58</v>
      </c>
      <c r="C11" s="22" t="s">
        <v>59</v>
      </c>
      <c r="D11" s="22"/>
      <c r="E11" s="22"/>
      <c r="F11" s="22"/>
      <c r="G11" s="22"/>
      <c r="H11" s="22"/>
      <c r="I11" s="43" t="s">
        <v>59</v>
      </c>
      <c r="J11" s="43"/>
      <c r="K11" s="22"/>
      <c r="L11" s="22"/>
      <c r="M11" s="84"/>
      <c r="O11" s="95">
        <v>46199</v>
      </c>
      <c r="P11" s="79" t="s">
        <v>60</v>
      </c>
      <c r="Q11" s="89" t="s">
        <v>61</v>
      </c>
    </row>
    <row r="12" spans="1:17" ht="12.75">
      <c r="A12" s="35">
        <v>46176</v>
      </c>
      <c r="B12" s="14" t="s">
        <v>62</v>
      </c>
      <c r="C12" s="22" t="s">
        <v>63</v>
      </c>
      <c r="D12" s="22"/>
      <c r="E12" s="22"/>
      <c r="F12" s="22"/>
      <c r="G12" s="22" t="s">
        <v>64</v>
      </c>
      <c r="H12" s="22"/>
      <c r="I12" s="103" t="s">
        <v>65</v>
      </c>
      <c r="J12" s="43"/>
      <c r="K12" s="22"/>
      <c r="L12" s="22"/>
      <c r="M12" s="85"/>
      <c r="O12" s="87"/>
      <c r="P12" s="80"/>
      <c r="Q12" s="90"/>
    </row>
    <row r="13" spans="1:17">
      <c r="A13" s="35"/>
      <c r="B13" s="14"/>
      <c r="C13" s="22"/>
      <c r="D13" s="22"/>
      <c r="E13" s="22"/>
      <c r="F13" s="22"/>
      <c r="G13" s="22"/>
      <c r="H13" s="22"/>
      <c r="I13" s="43"/>
      <c r="J13" s="43"/>
      <c r="K13" s="22"/>
      <c r="L13" s="22"/>
      <c r="M13" s="84"/>
      <c r="O13" s="96"/>
      <c r="P13" s="91"/>
      <c r="Q13" s="93"/>
    </row>
    <row r="14" spans="1:17">
      <c r="A14" s="35"/>
      <c r="B14" s="14"/>
      <c r="C14" s="22"/>
      <c r="D14" s="22"/>
      <c r="E14" s="22"/>
      <c r="F14" s="22"/>
      <c r="G14" s="22"/>
      <c r="H14" s="22"/>
      <c r="I14" s="44"/>
      <c r="J14" s="43"/>
      <c r="K14" s="22"/>
      <c r="L14" s="22"/>
      <c r="M14" s="85"/>
      <c r="O14" s="97"/>
      <c r="P14" s="92"/>
      <c r="Q14" s="94"/>
    </row>
    <row r="15" spans="1:17">
      <c r="A15" s="35"/>
      <c r="B15" s="14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O15" s="14"/>
      <c r="P15" s="14"/>
      <c r="Q15" s="14"/>
    </row>
    <row r="16" spans="1:17">
      <c r="A16" s="35"/>
      <c r="B16" s="14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O16" s="14"/>
      <c r="P16" s="14"/>
      <c r="Q16" s="14"/>
    </row>
    <row r="17" spans="1:17">
      <c r="A17" s="35"/>
      <c r="B17" s="14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O17" s="14"/>
      <c r="P17" s="14"/>
      <c r="Q17" s="14"/>
    </row>
    <row r="18" spans="1:17">
      <c r="A18" s="35"/>
      <c r="B18" s="14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O18" s="14"/>
      <c r="P18" s="14"/>
      <c r="Q18" s="14"/>
    </row>
    <row r="19" spans="1:17">
      <c r="A19" s="35"/>
      <c r="B19" s="14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O19" s="14"/>
      <c r="P19" s="14"/>
      <c r="Q19" s="14"/>
    </row>
    <row r="20" spans="1:17">
      <c r="A20" s="35"/>
      <c r="B20" s="14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O20" s="14"/>
      <c r="P20" s="14"/>
      <c r="Q20" s="14"/>
    </row>
    <row r="21" spans="1:17">
      <c r="A21" s="35"/>
      <c r="B21" s="14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O21" s="14"/>
      <c r="P21" s="14"/>
      <c r="Q21" s="14"/>
    </row>
    <row r="22" spans="1:17">
      <c r="A22" s="35"/>
      <c r="B22" s="14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O22" s="14"/>
      <c r="P22" s="14"/>
      <c r="Q22" s="14"/>
    </row>
    <row r="23" spans="1:17">
      <c r="A23" s="35"/>
      <c r="B23" s="14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O23" s="14"/>
      <c r="P23" s="14"/>
      <c r="Q23" s="14"/>
    </row>
    <row r="24" spans="1:17">
      <c r="A24" s="35"/>
      <c r="B24" s="14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O24" s="14"/>
      <c r="P24" s="14"/>
      <c r="Q24" s="14"/>
    </row>
    <row r="25" spans="1:17">
      <c r="A25" s="35"/>
      <c r="B25" s="1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O25" s="14"/>
      <c r="P25" s="14"/>
      <c r="Q25" s="14"/>
    </row>
    <row r="26" spans="1:17">
      <c r="A26" s="35"/>
      <c r="B26" s="14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O26" s="14"/>
      <c r="P26" s="14"/>
      <c r="Q26" s="14"/>
    </row>
    <row r="27" spans="1:17">
      <c r="A27" s="35"/>
      <c r="B27" s="1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O27" s="14"/>
      <c r="P27" s="14"/>
      <c r="Q27" s="14"/>
    </row>
    <row r="28" spans="1:17">
      <c r="A28" s="35"/>
      <c r="B28" s="1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O28" s="14"/>
      <c r="P28" s="14"/>
      <c r="Q28" s="14"/>
    </row>
    <row r="29" spans="1:17">
      <c r="A29" s="35"/>
      <c r="B29" s="1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O29" s="14"/>
      <c r="P29" s="14"/>
      <c r="Q29" s="14"/>
    </row>
    <row r="30" spans="1:17">
      <c r="A30" s="35"/>
      <c r="B30" s="1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O30" s="14"/>
      <c r="P30" s="14"/>
      <c r="Q30" s="14"/>
    </row>
    <row r="31" spans="1:17">
      <c r="A31" s="35"/>
      <c r="B31" s="1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O31" s="14"/>
      <c r="P31" s="14"/>
      <c r="Q31" s="14"/>
    </row>
    <row r="32" spans="1:17">
      <c r="A32" s="35"/>
      <c r="B32" s="1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O32" s="14"/>
      <c r="P32" s="14"/>
      <c r="Q32" s="14"/>
    </row>
    <row r="33" spans="1:17">
      <c r="A33" s="35"/>
      <c r="B33" s="14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O33" s="14"/>
      <c r="P33" s="14"/>
      <c r="Q33" s="14"/>
    </row>
    <row r="34" spans="1:17">
      <c r="A34" s="35"/>
      <c r="B34" s="1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O34" s="14"/>
      <c r="P34" s="14"/>
      <c r="Q34" s="14"/>
    </row>
    <row r="35" spans="1:17">
      <c r="A35" s="35"/>
      <c r="B35" s="14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O35" s="14"/>
      <c r="P35" s="14"/>
      <c r="Q35" s="14"/>
    </row>
    <row r="36" spans="1:17">
      <c r="A36" s="35"/>
      <c r="B36" s="14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O36" s="14"/>
      <c r="P36" s="14"/>
      <c r="Q36" s="14"/>
    </row>
    <row r="37" spans="1:17">
      <c r="A37" s="35"/>
      <c r="B37" s="1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O37" s="14"/>
      <c r="P37" s="14"/>
      <c r="Q37" s="14"/>
    </row>
    <row r="38" spans="1:17">
      <c r="A38" s="35"/>
      <c r="B38" s="1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O38" s="14"/>
      <c r="P38" s="14"/>
      <c r="Q38" s="14"/>
    </row>
    <row r="39" spans="1:17">
      <c r="A39" s="35"/>
      <c r="B39" s="1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O39" s="14"/>
      <c r="P39" s="14"/>
      <c r="Q39" s="14"/>
    </row>
    <row r="40" spans="1:17">
      <c r="A40" s="35"/>
      <c r="B40" s="1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O40" s="14"/>
      <c r="P40" s="14"/>
      <c r="Q40" s="14"/>
    </row>
    <row r="41" spans="1:17">
      <c r="A41" s="35"/>
      <c r="B41" s="1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O41" s="14"/>
      <c r="P41" s="14"/>
      <c r="Q41" s="14"/>
    </row>
    <row r="42" spans="1:17">
      <c r="A42" s="35"/>
      <c r="B42" s="1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O42" s="14"/>
      <c r="P42" s="14"/>
      <c r="Q42" s="14"/>
    </row>
    <row r="43" spans="1:17">
      <c r="A43" s="35"/>
      <c r="B43" s="1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O43" s="14"/>
      <c r="P43" s="14"/>
      <c r="Q43" s="14"/>
    </row>
    <row r="44" spans="1:17">
      <c r="A44" s="35"/>
      <c r="B44" s="1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O44" s="14"/>
      <c r="P44" s="14"/>
      <c r="Q44" s="14"/>
    </row>
    <row r="45" spans="1:17">
      <c r="A45" s="35"/>
      <c r="B45" s="1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O45" s="14"/>
      <c r="P45" s="14"/>
      <c r="Q45" s="14"/>
    </row>
    <row r="46" spans="1:17">
      <c r="A46" s="35"/>
      <c r="B46" s="1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O46" s="14"/>
      <c r="P46" s="14"/>
      <c r="Q46" s="14"/>
    </row>
    <row r="47" spans="1:17">
      <c r="A47" s="35"/>
      <c r="B47" s="1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O47" s="14"/>
      <c r="P47" s="14"/>
      <c r="Q47" s="14"/>
    </row>
    <row r="48" spans="1:17">
      <c r="A48" s="35"/>
      <c r="B48" s="1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O48" s="14"/>
      <c r="P48" s="14"/>
      <c r="Q48" s="14"/>
    </row>
    <row r="49" spans="1:17">
      <c r="A49" s="35"/>
      <c r="B49" s="14"/>
      <c r="C49" s="24">
        <f t="shared" ref="C49:K49" si="0">SUM(C5:C48)</f>
        <v>0</v>
      </c>
      <c r="D49" s="24"/>
      <c r="E49" s="24">
        <f t="shared" si="0"/>
        <v>0</v>
      </c>
      <c r="F49" s="24">
        <f t="shared" si="0"/>
        <v>0</v>
      </c>
      <c r="G49" s="24">
        <f t="shared" si="0"/>
        <v>0</v>
      </c>
      <c r="H49" s="24">
        <f t="shared" si="0"/>
        <v>0</v>
      </c>
      <c r="I49" s="24">
        <f t="shared" si="0"/>
        <v>0</v>
      </c>
      <c r="J49" s="24">
        <f t="shared" si="0"/>
        <v>0</v>
      </c>
      <c r="K49" s="24">
        <f t="shared" si="0"/>
        <v>0</v>
      </c>
      <c r="L49" s="24">
        <f>SUM(L5:L48)</f>
        <v>0</v>
      </c>
      <c r="M49" s="24"/>
      <c r="O49" s="14"/>
      <c r="P49" s="14"/>
      <c r="Q49" s="14"/>
    </row>
  </sheetData>
  <mergeCells count="18">
    <mergeCell ref="P13:P14"/>
    <mergeCell ref="Q13:Q14"/>
    <mergeCell ref="M11:M12"/>
    <mergeCell ref="O11:O12"/>
    <mergeCell ref="M13:M14"/>
    <mergeCell ref="O13:O14"/>
    <mergeCell ref="P6:P7"/>
    <mergeCell ref="P8:P9"/>
    <mergeCell ref="P11:P12"/>
    <mergeCell ref="A1:Q1"/>
    <mergeCell ref="A2:Q2"/>
    <mergeCell ref="M6:M7"/>
    <mergeCell ref="O6:O7"/>
    <mergeCell ref="M8:M9"/>
    <mergeCell ref="O8:O9"/>
    <mergeCell ref="Q6:Q7"/>
    <mergeCell ref="Q8:Q9"/>
    <mergeCell ref="Q11:Q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F2DA-9224-4288-92CE-71D1EE40594F}">
  <sheetPr>
    <pageSetUpPr fitToPage="1"/>
  </sheetPr>
  <dimension ref="A1:S49"/>
  <sheetViews>
    <sheetView workbookViewId="0">
      <pane ySplit="4" topLeftCell="A5" activePane="bottomLeft" state="frozen"/>
      <selection pane="bottomLeft" activeCell="L12" sqref="L12"/>
    </sheetView>
  </sheetViews>
  <sheetFormatPr defaultColWidth="8.7109375" defaultRowHeight="12.95"/>
  <cols>
    <col min="1" max="1" width="7" style="37" customWidth="1"/>
    <col min="2" max="2" width="14.28515625" style="20" customWidth="1"/>
    <col min="3" max="3" width="28.5703125" style="13" bestFit="1" customWidth="1"/>
    <col min="4" max="4" width="9.5703125" style="21" customWidth="1"/>
    <col min="5" max="5" width="6.7109375" style="21" customWidth="1"/>
    <col min="6" max="6" width="7" style="13" customWidth="1"/>
    <col min="7" max="12" width="9.5703125" style="13" customWidth="1"/>
    <col min="13" max="13" width="5.85546875" style="13" customWidth="1"/>
    <col min="14" max="14" width="4.42578125" style="13" customWidth="1"/>
    <col min="15" max="15" width="1.7109375" style="13" customWidth="1"/>
    <col min="16" max="16" width="10.7109375" style="13" customWidth="1"/>
    <col min="17" max="18" width="6.42578125" style="13" customWidth="1"/>
    <col min="19" max="19" width="11.140625" style="13" customWidth="1"/>
    <col min="20" max="16384" width="8.7109375" style="13"/>
  </cols>
  <sheetData>
    <row r="1" spans="1:19">
      <c r="A1" s="98" t="str">
        <f>'SUMMARY '!A1</f>
        <v>St. Dominics RC Primary School - Parent Council - St Dom's Community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100"/>
    </row>
    <row r="2" spans="1:19">
      <c r="A2" s="98" t="s">
        <v>66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0"/>
    </row>
    <row r="3" spans="1:19" ht="12.95" customHeight="1">
      <c r="A3" s="35"/>
      <c r="B3" s="15"/>
      <c r="C3" s="14"/>
      <c r="D3" s="16"/>
      <c r="E3" s="16"/>
      <c r="F3" s="17"/>
      <c r="G3" s="17"/>
      <c r="H3" s="17"/>
      <c r="I3" s="17"/>
      <c r="J3" s="17"/>
      <c r="K3" s="17"/>
      <c r="L3" s="17"/>
      <c r="M3" s="17"/>
      <c r="N3" s="17"/>
      <c r="P3" s="33"/>
      <c r="Q3" s="14"/>
      <c r="R3" s="14"/>
      <c r="S3" s="14"/>
    </row>
    <row r="4" spans="1:19" ht="27.95" customHeight="1">
      <c r="A4" s="36" t="s">
        <v>31</v>
      </c>
      <c r="B4" s="28" t="s">
        <v>67</v>
      </c>
      <c r="C4" s="29" t="s">
        <v>34</v>
      </c>
      <c r="D4" s="31" t="s">
        <v>7</v>
      </c>
      <c r="E4" s="26" t="s">
        <v>35</v>
      </c>
      <c r="F4" s="27" t="s">
        <v>26</v>
      </c>
      <c r="G4" s="27" t="s">
        <v>68</v>
      </c>
      <c r="H4" s="32" t="s">
        <v>14</v>
      </c>
      <c r="I4" s="73" t="s">
        <v>11</v>
      </c>
      <c r="J4" s="12" t="s">
        <v>18</v>
      </c>
      <c r="K4" s="73" t="s">
        <v>69</v>
      </c>
      <c r="L4" s="30" t="s">
        <v>38</v>
      </c>
      <c r="M4" s="30" t="s">
        <v>39</v>
      </c>
      <c r="N4" s="12" t="s">
        <v>70</v>
      </c>
      <c r="P4" s="38" t="s">
        <v>41</v>
      </c>
      <c r="Q4" s="18" t="s">
        <v>31</v>
      </c>
      <c r="R4" s="18" t="s">
        <v>71</v>
      </c>
      <c r="S4" s="18" t="s">
        <v>72</v>
      </c>
    </row>
    <row r="5" spans="1:19">
      <c r="A5" s="35">
        <v>45967</v>
      </c>
      <c r="B5" s="15"/>
      <c r="C5" s="14" t="s">
        <v>73</v>
      </c>
      <c r="D5" s="23"/>
      <c r="E5" s="23"/>
      <c r="F5" s="22"/>
      <c r="G5" s="22"/>
      <c r="H5" s="22"/>
      <c r="I5" s="22"/>
      <c r="J5" s="22"/>
      <c r="K5" s="22"/>
      <c r="L5" s="22"/>
      <c r="M5" s="22" t="s">
        <v>74</v>
      </c>
      <c r="N5" s="22"/>
      <c r="P5" s="19"/>
      <c r="Q5" s="14"/>
      <c r="R5" s="14"/>
      <c r="S5" s="14"/>
    </row>
    <row r="6" spans="1:19">
      <c r="A6" s="35">
        <v>45967</v>
      </c>
      <c r="B6" s="15"/>
      <c r="C6" s="14" t="s">
        <v>75</v>
      </c>
      <c r="D6" s="22"/>
      <c r="E6" s="22"/>
      <c r="F6" s="22"/>
      <c r="G6" s="22"/>
      <c r="H6" s="22"/>
      <c r="I6" s="22" t="s">
        <v>76</v>
      </c>
      <c r="J6" s="22"/>
      <c r="K6" s="22"/>
      <c r="L6" s="22"/>
      <c r="M6" s="22"/>
      <c r="N6" s="22"/>
      <c r="P6" s="19"/>
      <c r="Q6" s="14"/>
      <c r="R6" s="14"/>
      <c r="S6" s="14"/>
    </row>
    <row r="7" spans="1:19" ht="40.5">
      <c r="A7" s="35">
        <v>45967</v>
      </c>
      <c r="B7" s="15"/>
      <c r="C7" s="14" t="s">
        <v>77</v>
      </c>
      <c r="D7" s="23"/>
      <c r="E7" s="23"/>
      <c r="F7" s="22"/>
      <c r="G7" s="22"/>
      <c r="H7" s="22"/>
      <c r="I7" s="22"/>
      <c r="J7" s="22"/>
      <c r="K7" s="22"/>
      <c r="L7" s="22"/>
      <c r="M7" s="74" t="s">
        <v>78</v>
      </c>
      <c r="N7" s="22"/>
      <c r="P7" s="19"/>
      <c r="Q7" s="14"/>
      <c r="R7" s="14"/>
      <c r="S7" s="14"/>
    </row>
    <row r="8" spans="1:19">
      <c r="A8" s="35">
        <v>46003</v>
      </c>
      <c r="B8" s="15"/>
      <c r="C8" s="14" t="s">
        <v>79</v>
      </c>
      <c r="D8" s="22"/>
      <c r="E8" s="22"/>
      <c r="F8" s="22" t="s">
        <v>80</v>
      </c>
      <c r="G8" s="22"/>
      <c r="H8" s="22"/>
      <c r="I8" s="22"/>
      <c r="J8" s="22"/>
      <c r="K8" s="22"/>
      <c r="L8" s="22"/>
      <c r="M8" s="22"/>
      <c r="N8" s="22"/>
      <c r="P8" s="19"/>
      <c r="Q8" s="14"/>
      <c r="R8" s="14"/>
      <c r="S8" s="14"/>
    </row>
    <row r="9" spans="1:19">
      <c r="A9" s="35">
        <v>46153</v>
      </c>
      <c r="B9" s="15"/>
      <c r="C9" s="14" t="s">
        <v>16</v>
      </c>
      <c r="D9" s="22"/>
      <c r="E9" s="22"/>
      <c r="F9" s="22"/>
      <c r="G9" s="22"/>
      <c r="H9" s="22"/>
      <c r="I9" s="22"/>
      <c r="J9" s="22"/>
      <c r="K9" s="22" t="s">
        <v>81</v>
      </c>
      <c r="L9" s="22"/>
      <c r="M9" s="22"/>
      <c r="N9" s="22"/>
      <c r="P9" s="19"/>
      <c r="Q9" s="14"/>
      <c r="R9" s="14"/>
      <c r="S9" s="14"/>
    </row>
    <row r="10" spans="1:19">
      <c r="A10" s="35">
        <v>46155</v>
      </c>
      <c r="B10" s="15"/>
      <c r="C10" s="14" t="s">
        <v>82</v>
      </c>
      <c r="D10" s="22"/>
      <c r="E10" s="22"/>
      <c r="F10" s="22"/>
      <c r="G10" s="22"/>
      <c r="H10" s="22"/>
      <c r="I10" s="22"/>
      <c r="J10" s="25"/>
      <c r="K10" s="22"/>
      <c r="L10" s="22" t="s">
        <v>83</v>
      </c>
      <c r="M10" s="22"/>
      <c r="N10" s="22"/>
      <c r="P10" s="19"/>
      <c r="Q10" s="14"/>
      <c r="R10" s="14"/>
      <c r="S10" s="14"/>
    </row>
    <row r="11" spans="1:19">
      <c r="A11" s="35">
        <v>46175</v>
      </c>
      <c r="B11" s="15"/>
      <c r="C11" s="14" t="s">
        <v>84</v>
      </c>
      <c r="D11" s="22"/>
      <c r="E11" s="22"/>
      <c r="F11" s="22"/>
      <c r="G11" s="22"/>
      <c r="H11" s="22"/>
      <c r="I11" s="22"/>
      <c r="J11" s="22"/>
      <c r="K11" s="22"/>
      <c r="L11" s="22" t="s">
        <v>85</v>
      </c>
      <c r="M11" s="22"/>
      <c r="N11" s="22"/>
      <c r="P11" s="19"/>
      <c r="Q11" s="14"/>
      <c r="R11" s="14"/>
      <c r="S11" s="14"/>
    </row>
    <row r="12" spans="1:19">
      <c r="A12" s="35">
        <v>46175</v>
      </c>
      <c r="B12" s="15"/>
      <c r="C12" s="14" t="s">
        <v>86</v>
      </c>
      <c r="D12" s="22"/>
      <c r="E12" s="22"/>
      <c r="F12" s="22"/>
      <c r="G12" s="22"/>
      <c r="H12" s="22"/>
      <c r="I12" s="22"/>
      <c r="J12" s="22"/>
      <c r="K12" s="22"/>
      <c r="L12" s="22" t="s">
        <v>87</v>
      </c>
      <c r="M12" s="22"/>
      <c r="N12" s="22"/>
      <c r="P12" s="19"/>
      <c r="Q12" s="14"/>
      <c r="R12" s="14"/>
      <c r="S12" s="14"/>
    </row>
    <row r="13" spans="1:19">
      <c r="A13" s="35">
        <v>46189</v>
      </c>
      <c r="B13" s="15"/>
      <c r="C13" s="14" t="s">
        <v>88</v>
      </c>
      <c r="D13" s="22"/>
      <c r="E13" s="22"/>
      <c r="F13" s="22"/>
      <c r="G13" s="22"/>
      <c r="H13" s="22"/>
      <c r="I13" s="22" t="s">
        <v>89</v>
      </c>
      <c r="J13" s="22"/>
      <c r="K13" s="22"/>
      <c r="L13" s="22"/>
      <c r="M13" s="22"/>
      <c r="N13" s="22"/>
      <c r="P13" s="19"/>
      <c r="Q13" s="14"/>
      <c r="R13" s="14"/>
      <c r="S13" s="14"/>
    </row>
    <row r="14" spans="1:19" ht="24.75">
      <c r="A14" s="72" t="s">
        <v>90</v>
      </c>
      <c r="B14" s="15"/>
      <c r="C14" s="14" t="s">
        <v>91</v>
      </c>
      <c r="D14" s="22"/>
      <c r="E14" s="22"/>
      <c r="F14" s="22"/>
      <c r="G14" s="22"/>
      <c r="H14" s="22"/>
      <c r="I14" s="22"/>
      <c r="J14" s="22"/>
      <c r="K14" s="22" t="s">
        <v>92</v>
      </c>
      <c r="L14" s="22"/>
      <c r="M14" s="22"/>
      <c r="N14" s="22"/>
      <c r="P14" s="14"/>
      <c r="Q14" s="14"/>
      <c r="R14" s="14"/>
      <c r="S14" s="14"/>
    </row>
    <row r="15" spans="1:19">
      <c r="A15" s="35"/>
      <c r="B15" s="15"/>
      <c r="C15" s="14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P15" s="14"/>
      <c r="Q15" s="14"/>
      <c r="R15" s="14"/>
      <c r="S15" s="14"/>
    </row>
    <row r="16" spans="1:19">
      <c r="A16" s="35"/>
      <c r="B16" s="15"/>
      <c r="C16" s="14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P16" s="14"/>
      <c r="Q16" s="14"/>
      <c r="R16" s="14"/>
      <c r="S16" s="14"/>
    </row>
    <row r="17" spans="1:19">
      <c r="A17" s="35"/>
      <c r="B17" s="15"/>
      <c r="C17" s="14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P17" s="14"/>
      <c r="Q17" s="14"/>
      <c r="R17" s="14"/>
      <c r="S17" s="14"/>
    </row>
    <row r="18" spans="1:19">
      <c r="A18" s="35"/>
      <c r="B18" s="15"/>
      <c r="C18" s="14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P18" s="14"/>
      <c r="Q18" s="14"/>
      <c r="R18" s="14"/>
      <c r="S18" s="14"/>
    </row>
    <row r="19" spans="1:19">
      <c r="A19" s="35"/>
      <c r="B19" s="15"/>
      <c r="C19" s="14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P19" s="14"/>
      <c r="Q19" s="14"/>
      <c r="R19" s="14"/>
      <c r="S19" s="14"/>
    </row>
    <row r="20" spans="1:19">
      <c r="A20" s="35"/>
      <c r="B20" s="15"/>
      <c r="C20" s="14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P20" s="14"/>
      <c r="Q20" s="14"/>
      <c r="R20" s="14"/>
      <c r="S20" s="14"/>
    </row>
    <row r="21" spans="1:19">
      <c r="A21" s="35"/>
      <c r="B21" s="15"/>
      <c r="C21" s="14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P21" s="14"/>
      <c r="Q21" s="14"/>
      <c r="R21" s="14"/>
      <c r="S21" s="14"/>
    </row>
    <row r="22" spans="1:19">
      <c r="A22" s="35"/>
      <c r="B22" s="15"/>
      <c r="C22" s="14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P22" s="14"/>
      <c r="Q22" s="14"/>
      <c r="R22" s="14"/>
      <c r="S22" s="14"/>
    </row>
    <row r="23" spans="1:19">
      <c r="A23" s="35"/>
      <c r="B23" s="15"/>
      <c r="C23" s="14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P23" s="14"/>
      <c r="Q23" s="14"/>
      <c r="R23" s="14"/>
      <c r="S23" s="14"/>
    </row>
    <row r="24" spans="1:19">
      <c r="A24" s="35"/>
      <c r="B24" s="15"/>
      <c r="C24" s="14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P24" s="14"/>
      <c r="Q24" s="14"/>
      <c r="R24" s="14"/>
      <c r="S24" s="14"/>
    </row>
    <row r="25" spans="1:19">
      <c r="A25" s="35"/>
      <c r="B25" s="15"/>
      <c r="C25" s="14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P25" s="14"/>
      <c r="Q25" s="14"/>
      <c r="R25" s="14"/>
      <c r="S25" s="14"/>
    </row>
    <row r="26" spans="1:19">
      <c r="A26" s="35"/>
      <c r="B26" s="15"/>
      <c r="C26" s="14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P26" s="14"/>
      <c r="Q26" s="14"/>
      <c r="R26" s="14"/>
      <c r="S26" s="14"/>
    </row>
    <row r="27" spans="1:19">
      <c r="A27" s="35"/>
      <c r="B27" s="15"/>
      <c r="C27" s="14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P27" s="14"/>
      <c r="Q27" s="14"/>
      <c r="R27" s="14"/>
      <c r="S27" s="14"/>
    </row>
    <row r="28" spans="1:19">
      <c r="A28" s="35"/>
      <c r="B28" s="15"/>
      <c r="C28" s="14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P28" s="14"/>
      <c r="Q28" s="14"/>
      <c r="R28" s="14"/>
      <c r="S28" s="14"/>
    </row>
    <row r="29" spans="1:19">
      <c r="A29" s="35"/>
      <c r="B29" s="15"/>
      <c r="C29" s="14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P29" s="14"/>
      <c r="Q29" s="14"/>
      <c r="R29" s="14"/>
      <c r="S29" s="14"/>
    </row>
    <row r="30" spans="1:19">
      <c r="A30" s="35"/>
      <c r="B30" s="15"/>
      <c r="C30" s="14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P30" s="14"/>
      <c r="Q30" s="14"/>
      <c r="R30" s="14"/>
      <c r="S30" s="14"/>
    </row>
    <row r="31" spans="1:19">
      <c r="A31" s="35"/>
      <c r="B31" s="15"/>
      <c r="C31" s="14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P31" s="14"/>
      <c r="Q31" s="14"/>
      <c r="R31" s="14"/>
      <c r="S31" s="14"/>
    </row>
    <row r="32" spans="1:19">
      <c r="A32" s="35"/>
      <c r="B32" s="15"/>
      <c r="C32" s="14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P32" s="14"/>
      <c r="Q32" s="14"/>
      <c r="R32" s="14"/>
      <c r="S32" s="14"/>
    </row>
    <row r="33" spans="1:19">
      <c r="A33" s="35"/>
      <c r="B33" s="15"/>
      <c r="C33" s="14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P33" s="14"/>
      <c r="Q33" s="14"/>
      <c r="R33" s="14"/>
      <c r="S33" s="14"/>
    </row>
    <row r="34" spans="1:19">
      <c r="A34" s="35"/>
      <c r="B34" s="15"/>
      <c r="C34" s="14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P34" s="14"/>
      <c r="Q34" s="14"/>
      <c r="R34" s="14"/>
      <c r="S34" s="14"/>
    </row>
    <row r="35" spans="1:19">
      <c r="A35" s="35"/>
      <c r="B35" s="15"/>
      <c r="C35" s="14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P35" s="14"/>
      <c r="Q35" s="14"/>
      <c r="R35" s="14"/>
      <c r="S35" s="14"/>
    </row>
    <row r="36" spans="1:19">
      <c r="A36" s="35"/>
      <c r="B36" s="15"/>
      <c r="C36" s="14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P36" s="14"/>
      <c r="Q36" s="14"/>
      <c r="R36" s="14"/>
      <c r="S36" s="14"/>
    </row>
    <row r="37" spans="1:19">
      <c r="A37" s="35"/>
      <c r="B37" s="15"/>
      <c r="C37" s="14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P37" s="14"/>
      <c r="Q37" s="14"/>
      <c r="R37" s="14"/>
      <c r="S37" s="14"/>
    </row>
    <row r="38" spans="1:19">
      <c r="A38" s="35"/>
      <c r="B38" s="15"/>
      <c r="C38" s="14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P38" s="14"/>
      <c r="Q38" s="14"/>
      <c r="R38" s="14"/>
      <c r="S38" s="14"/>
    </row>
    <row r="39" spans="1:19">
      <c r="A39" s="35"/>
      <c r="B39" s="15"/>
      <c r="C39" s="14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P39" s="14"/>
      <c r="Q39" s="14"/>
      <c r="R39" s="14"/>
      <c r="S39" s="14"/>
    </row>
    <row r="40" spans="1:19">
      <c r="A40" s="35"/>
      <c r="B40" s="15"/>
      <c r="C40" s="14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P40" s="14"/>
      <c r="Q40" s="14"/>
      <c r="R40" s="14"/>
      <c r="S40" s="14"/>
    </row>
    <row r="41" spans="1:19">
      <c r="A41" s="35"/>
      <c r="B41" s="15"/>
      <c r="C41" s="14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P41" s="14"/>
      <c r="Q41" s="14"/>
      <c r="R41" s="14"/>
      <c r="S41" s="14"/>
    </row>
    <row r="42" spans="1:19">
      <c r="A42" s="35"/>
      <c r="B42" s="15"/>
      <c r="C42" s="14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P42" s="14"/>
      <c r="Q42" s="14"/>
      <c r="R42" s="14"/>
      <c r="S42" s="14"/>
    </row>
    <row r="43" spans="1:19">
      <c r="A43" s="35"/>
      <c r="B43" s="15"/>
      <c r="C43" s="14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P43" s="14"/>
      <c r="Q43" s="14"/>
      <c r="R43" s="14"/>
      <c r="S43" s="14"/>
    </row>
    <row r="44" spans="1:19">
      <c r="A44" s="35"/>
      <c r="B44" s="15"/>
      <c r="C44" s="14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P44" s="14"/>
      <c r="Q44" s="14"/>
      <c r="R44" s="14"/>
      <c r="S44" s="14"/>
    </row>
    <row r="45" spans="1:19">
      <c r="A45" s="35"/>
      <c r="B45" s="15"/>
      <c r="C45" s="14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P45" s="14"/>
      <c r="Q45" s="14"/>
      <c r="R45" s="14"/>
      <c r="S45" s="14"/>
    </row>
    <row r="46" spans="1:19">
      <c r="A46" s="35"/>
      <c r="B46" s="15"/>
      <c r="C46" s="14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P46" s="14"/>
      <c r="Q46" s="14"/>
      <c r="R46" s="14"/>
      <c r="S46" s="14"/>
    </row>
    <row r="47" spans="1:19">
      <c r="A47" s="35"/>
      <c r="B47" s="15"/>
      <c r="C47" s="14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P47" s="14"/>
      <c r="Q47" s="14"/>
      <c r="R47" s="14"/>
      <c r="S47" s="14"/>
    </row>
    <row r="48" spans="1:19">
      <c r="A48" s="35"/>
      <c r="B48" s="15"/>
      <c r="C48" s="14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P48" s="14"/>
      <c r="Q48" s="14"/>
      <c r="R48" s="14"/>
      <c r="S48" s="14"/>
    </row>
    <row r="49" spans="1:19">
      <c r="A49" s="35"/>
      <c r="B49" s="15"/>
      <c r="C49" s="14"/>
      <c r="D49" s="24">
        <f>SUM(D5:D48)</f>
        <v>0</v>
      </c>
      <c r="E49" s="24">
        <f t="shared" ref="E49:M49" si="0">SUM(E5:E48)</f>
        <v>0</v>
      </c>
      <c r="F49" s="24">
        <f t="shared" si="0"/>
        <v>0</v>
      </c>
      <c r="G49" s="24">
        <f t="shared" si="0"/>
        <v>0</v>
      </c>
      <c r="H49" s="24">
        <f t="shared" si="0"/>
        <v>0</v>
      </c>
      <c r="I49" s="24">
        <f t="shared" si="0"/>
        <v>0</v>
      </c>
      <c r="J49" s="24">
        <f t="shared" si="0"/>
        <v>0</v>
      </c>
      <c r="K49" s="24">
        <f t="shared" si="0"/>
        <v>0</v>
      </c>
      <c r="L49" s="24">
        <f t="shared" si="0"/>
        <v>0</v>
      </c>
      <c r="M49" s="24">
        <f t="shared" si="0"/>
        <v>0</v>
      </c>
      <c r="N49" s="24"/>
      <c r="P49" s="14"/>
      <c r="Q49" s="14"/>
      <c r="R49" s="14"/>
      <c r="S49" s="14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C966-CCD3-4359-8B22-79C5F016299C}">
  <dimension ref="A1:H33"/>
  <sheetViews>
    <sheetView workbookViewId="0">
      <selection activeCell="H33" sqref="H33"/>
    </sheetView>
  </sheetViews>
  <sheetFormatPr defaultRowHeight="14.45"/>
  <cols>
    <col min="1" max="1" width="29.42578125" bestFit="1" customWidth="1"/>
    <col min="4" max="4" width="9.140625" style="3"/>
    <col min="5" max="5" width="2.28515625" customWidth="1"/>
    <col min="6" max="6" width="9.5703125" style="3" bestFit="1" customWidth="1"/>
    <col min="8" max="8" width="11.140625" bestFit="1" customWidth="1"/>
  </cols>
  <sheetData>
    <row r="1" spans="1:6">
      <c r="A1" s="1" t="s">
        <v>93</v>
      </c>
      <c r="B1" s="1" t="str">
        <f>'SUMMARY '!A1</f>
        <v>St. Dominics RC Primary School - Parent Council - St Dom's Community</v>
      </c>
    </row>
    <row r="2" spans="1:6">
      <c r="A2" s="1" t="s">
        <v>94</v>
      </c>
    </row>
    <row r="3" spans="1:6">
      <c r="F3" s="3" t="s">
        <v>95</v>
      </c>
    </row>
    <row r="5" spans="1:6">
      <c r="A5" t="s">
        <v>96</v>
      </c>
      <c r="D5" s="40"/>
      <c r="E5" s="50"/>
      <c r="F5" s="51">
        <v>1689.14</v>
      </c>
    </row>
    <row r="7" spans="1:6">
      <c r="A7" t="s">
        <v>97</v>
      </c>
    </row>
    <row r="8" spans="1:6">
      <c r="A8" s="101"/>
      <c r="B8" s="101"/>
      <c r="C8" s="102"/>
      <c r="D8" s="4"/>
    </row>
    <row r="9" spans="1:6">
      <c r="A9" s="101"/>
      <c r="B9" s="101"/>
      <c r="C9" s="102"/>
      <c r="D9" s="4"/>
    </row>
    <row r="10" spans="1:6">
      <c r="A10" s="101"/>
      <c r="B10" s="101"/>
      <c r="C10" s="102"/>
      <c r="D10" s="4"/>
    </row>
    <row r="11" spans="1:6">
      <c r="A11" s="101"/>
      <c r="B11" s="101"/>
      <c r="C11" s="102"/>
      <c r="D11" s="4"/>
    </row>
    <row r="12" spans="1:6">
      <c r="F12" s="4">
        <f>SUM(D8:D11)</f>
        <v>0</v>
      </c>
    </row>
    <row r="14" spans="1:6">
      <c r="A14" t="s">
        <v>98</v>
      </c>
    </row>
    <row r="15" spans="1:6">
      <c r="A15" s="101"/>
      <c r="B15" s="101"/>
      <c r="C15" s="102"/>
      <c r="D15" s="4"/>
    </row>
    <row r="16" spans="1:6">
      <c r="A16" s="101"/>
      <c r="B16" s="101"/>
      <c r="C16" s="102"/>
      <c r="D16" s="4"/>
    </row>
    <row r="17" spans="1:8">
      <c r="A17" s="101"/>
      <c r="B17" s="101"/>
      <c r="C17" s="102"/>
      <c r="D17" s="4"/>
    </row>
    <row r="18" spans="1:8">
      <c r="A18" s="101"/>
      <c r="B18" s="101"/>
      <c r="C18" s="102"/>
      <c r="D18" s="4"/>
    </row>
    <row r="19" spans="1:8">
      <c r="F19" s="4">
        <f>SUM(D15:D18)</f>
        <v>0</v>
      </c>
    </row>
    <row r="20" spans="1:8">
      <c r="F20" s="6"/>
    </row>
    <row r="22" spans="1:8">
      <c r="A22" t="s">
        <v>99</v>
      </c>
      <c r="F22" s="4">
        <f>'SUMMARY '!F19</f>
        <v>1689.1399999999999</v>
      </c>
    </row>
    <row r="25" spans="1:8">
      <c r="A25" t="s">
        <v>100</v>
      </c>
      <c r="F25" s="42">
        <f>F5+F12-F19-F22</f>
        <v>0</v>
      </c>
    </row>
    <row r="30" spans="1:8">
      <c r="A30" t="s">
        <v>101</v>
      </c>
      <c r="B30" t="s">
        <v>102</v>
      </c>
      <c r="G30" t="s">
        <v>103</v>
      </c>
      <c r="H30" s="52" t="s">
        <v>104</v>
      </c>
    </row>
    <row r="33" spans="1:8">
      <c r="A33" t="s">
        <v>105</v>
      </c>
      <c r="B33" t="s">
        <v>106</v>
      </c>
      <c r="G33" t="s">
        <v>103</v>
      </c>
      <c r="H33" t="s">
        <v>107</v>
      </c>
    </row>
  </sheetData>
  <mergeCells count="8">
    <mergeCell ref="A17:C17"/>
    <mergeCell ref="A18:C18"/>
    <mergeCell ref="A8:C8"/>
    <mergeCell ref="A9:C9"/>
    <mergeCell ref="A10:C10"/>
    <mergeCell ref="A11:C11"/>
    <mergeCell ref="A15:C15"/>
    <mergeCell ref="A16:C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MS Document" ma:contentTypeID="0x0101006303DCE5F3884555ABDE6450E03068EE008606DC0FCC46CF469C389DE0304027FC" ma:contentTypeVersion="18" ma:contentTypeDescription="Core EDMS document content type" ma:contentTypeScope="" ma:versionID="6788f2886fe8ba6023191a1025016f88">
  <xsd:schema xmlns:xsd="http://www.w3.org/2001/XMLSchema" xmlns:xs="http://www.w3.org/2001/XMLSchema" xmlns:p="http://schemas.microsoft.com/office/2006/metadata/properties" xmlns:ns2="b12aac1b-928e-479d-9211-f0c1e9d7554b" xmlns:ns3="c13564d5-9225-4ff7-b291-3550e114c1ad" targetNamespace="http://schemas.microsoft.com/office/2006/metadata/properties" ma:root="true" ma:fieldsID="744e3caf7b3ea642ea0cb4cac55af4a6" ns2:_="" ns3:_="">
    <xsd:import namespace="b12aac1b-928e-479d-9211-f0c1e9d7554b"/>
    <xsd:import namespace="c13564d5-9225-4ff7-b291-3550e114c1ad"/>
    <xsd:element name="properties">
      <xsd:complexType>
        <xsd:sequence>
          <xsd:element name="documentManagement">
            <xsd:complexType>
              <xsd:all>
                <xsd:element ref="ns2:FileplanmarkerTaxHTField" minOccurs="0"/>
                <xsd:element ref="ns2:TaxCatchAll" minOccurs="0"/>
                <xsd:element ref="ns2:TaxCatchAllLabel" minOccurs="0"/>
                <xsd:element ref="ns2:Edmsdisposition" minOccurs="0"/>
                <xsd:element ref="ns2:Edmsdateclose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aac1b-928e-479d-9211-f0c1e9d7554b" elementFormDefault="qualified">
    <xsd:import namespace="http://schemas.microsoft.com/office/2006/documentManagement/types"/>
    <xsd:import namespace="http://schemas.microsoft.com/office/infopath/2007/PartnerControls"/>
    <xsd:element name="FileplanmarkerTaxHTField" ma:index="8" nillable="true" ma:taxonomy="true" ma:internalName="FileplanmarkerTaxHTField" ma:taxonomyFieldName="Fileplanmarker" ma:displayName="Fileplan Marker" ma:readOnly="false" ma:default="" ma:fieldId="{8f3fe8ea-359e-4086-b18c-02f8ee4b76e8}" ma:sspId="13e93c12-6cf0-45db-a146-10f817293c1b" ma:termSetId="d34034d2-f642-4875-aa17-3b0a742a9d60" ma:anchorId="ad85a3eb-30a6-48d8-b0ea-1d32903598f7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c73399f-910f-424c-8547-790774129de2}" ma:internalName="TaxCatchAll" ma:showField="CatchAllData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c73399f-910f-424c-8547-790774129de2}" ma:internalName="TaxCatchAllLabel" ma:readOnly="true" ma:showField="CatchAllDataLabel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msdisposition" ma:index="12" nillable="true" ma:displayName="EDMS Disposition" ma:default="" ma:description="Indicates the items EDMS status" ma:format="Dropdown" ma:internalName="Edmsdisposition">
      <xsd:simpleType>
        <xsd:restriction base="dms:Choice">
          <xsd:enumeration value="Closed"/>
          <xsd:enumeration value="Open"/>
          <xsd:enumeration value="n/a"/>
        </xsd:restriction>
      </xsd:simpleType>
    </xsd:element>
    <xsd:element name="Edmsdateclosed" ma:index="13" nillable="true" ma:displayName="EDMS Date Closed" ma:format="DateOnly" ma:internalName="Edmsdateclosed">
      <xsd:simpleType>
        <xsd:restriction base="dms:DateTime"/>
      </xsd:simple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64d5-9225-4ff7-b291-3550e114c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3e93c12-6cf0-45db-a146-10f817293c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msdateclosed xmlns="b12aac1b-928e-479d-9211-f0c1e9d7554b" xsi:nil="true"/>
    <FileplanmarkerTaxHTField xmlns="b12aac1b-928e-479d-9211-f0c1e9d7554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Revenue</TermName>
          <TermId xmlns="http://schemas.microsoft.com/office/infopath/2007/PartnerControls">d2a6cf90-df76-489d-a623-66b1fa068f79</TermId>
        </TermInfo>
      </Terms>
    </FileplanmarkerTaxHTField>
    <Edmsdisposition xmlns="b12aac1b-928e-479d-9211-f0c1e9d7554b">Open</Edmsdisposition>
    <lcf76f155ced4ddcb4097134ff3c332f xmlns="c13564d5-9225-4ff7-b291-3550e114c1ad">
      <Terms xmlns="http://schemas.microsoft.com/office/infopath/2007/PartnerControls"/>
    </lcf76f155ced4ddcb4097134ff3c332f>
    <TaxCatchAll xmlns="b12aac1b-928e-479d-9211-f0c1e9d7554b">
      <Value>25</Value>
    </TaxCatchAll>
  </documentManagement>
</p:properties>
</file>

<file path=customXml/itemProps1.xml><?xml version="1.0" encoding="utf-8"?>
<ds:datastoreItem xmlns:ds="http://schemas.openxmlformats.org/officeDocument/2006/customXml" ds:itemID="{A9A05416-A48B-4E27-A329-A1B80FDD853D}"/>
</file>

<file path=customXml/itemProps2.xml><?xml version="1.0" encoding="utf-8"?>
<ds:datastoreItem xmlns:ds="http://schemas.openxmlformats.org/officeDocument/2006/customXml" ds:itemID="{B36F2F55-E3B1-4165-BB07-B999878E6CA7}"/>
</file>

<file path=customXml/itemProps3.xml><?xml version="1.0" encoding="utf-8"?>
<ds:datastoreItem xmlns:ds="http://schemas.openxmlformats.org/officeDocument/2006/customXml" ds:itemID="{0FBE147C-5510-4626-AC9D-E339BEF75E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McNaughton - ECS</dc:creator>
  <cp:keywords/>
  <dc:description/>
  <cp:lastModifiedBy>St Doms Community</cp:lastModifiedBy>
  <cp:revision/>
  <dcterms:created xsi:type="dcterms:W3CDTF">2022-02-16T15:52:53Z</dcterms:created>
  <dcterms:modified xsi:type="dcterms:W3CDTF">2026-07-13T14:19:36Z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planmarker">
    <vt:lpwstr>25;#Revenue|d2a6cf90-df76-489d-a623-66b1fa068f79</vt:lpwstr>
  </property>
  <property fmtid="{D5CDD505-2E9C-101B-9397-08002B2CF9AE}" pid="3" name="ContentTypeId">
    <vt:lpwstr>0x0101006303DCE5F3884555ABDE6450E03068EE008606DC0FCC46CF469C389DE0304027FC</vt:lpwstr>
  </property>
  <property fmtid="{D5CDD505-2E9C-101B-9397-08002B2CF9AE}" pid="4" name="MediaServiceImageTags">
    <vt:lpwstr/>
  </property>
</Properties>
</file>